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" windowWidth="11340" windowHeight="9732" tabRatio="458" activeTab="2"/>
  </bookViews>
  <sheets>
    <sheet name="туризм" sheetId="1" r:id="rId1"/>
    <sheet name="краєзнавство" sheetId="2" r:id="rId2"/>
    <sheet name="сума" sheetId="3" r:id="rId3"/>
  </sheets>
  <definedNames/>
  <calcPr fullCalcOnLoad="1"/>
</workbook>
</file>

<file path=xl/sharedStrings.xml><?xml version="1.0" encoding="utf-8"?>
<sst xmlns="http://schemas.openxmlformats.org/spreadsheetml/2006/main" count="304" uniqueCount="76">
  <si>
    <t>Район, місто</t>
  </si>
  <si>
    <t>«Моя Батьківщина – Україна»</t>
  </si>
  <si>
    <t>«Мій рідний край»</t>
  </si>
  <si>
    <t>«Історія міст і сіл України»</t>
  </si>
  <si>
    <t>«Сокіл» («Джура»)</t>
  </si>
  <si>
    <t>Музеї</t>
  </si>
  <si>
    <t>Гуртки</t>
  </si>
  <si>
    <t>Краєзнавча олімпіада</t>
  </si>
  <si>
    <t>Обласний етап</t>
  </si>
  <si>
    <t>Всеукр. етап</t>
  </si>
  <si>
    <t>М</t>
  </si>
  <si>
    <t>Б</t>
  </si>
  <si>
    <t>р/з</t>
  </si>
  <si>
    <t>г/ш</t>
  </si>
  <si>
    <t>Вижницький</t>
  </si>
  <si>
    <t>-</t>
  </si>
  <si>
    <t>н/у</t>
  </si>
  <si>
    <t>І</t>
  </si>
  <si>
    <t>2/0</t>
  </si>
  <si>
    <t>Герцаївський</t>
  </si>
  <si>
    <t>4/0</t>
  </si>
  <si>
    <t>Глибоцький</t>
  </si>
  <si>
    <t>ІІ</t>
  </si>
  <si>
    <t>1у</t>
  </si>
  <si>
    <t>Заставнівський</t>
  </si>
  <si>
    <t>ІІІ</t>
  </si>
  <si>
    <t>Кельменецький</t>
  </si>
  <si>
    <t>1/0</t>
  </si>
  <si>
    <t>Кіцманський</t>
  </si>
  <si>
    <t>Новоселицький</t>
  </si>
  <si>
    <t>2у</t>
  </si>
  <si>
    <t>Путильський</t>
  </si>
  <si>
    <t>Сокирянський</t>
  </si>
  <si>
    <t>6/0</t>
  </si>
  <si>
    <t>Сторожинецький</t>
  </si>
  <si>
    <t>У</t>
  </si>
  <si>
    <t>5/0</t>
  </si>
  <si>
    <t>Хотинський</t>
  </si>
  <si>
    <t>м. Новодністровськ</t>
  </si>
  <si>
    <t>м.Чернівці</t>
  </si>
  <si>
    <t>1п</t>
  </si>
  <si>
    <t>4/1</t>
  </si>
  <si>
    <t>7/1</t>
  </si>
  <si>
    <t>5/1</t>
  </si>
  <si>
    <t>11/1</t>
  </si>
  <si>
    <t>7/3</t>
  </si>
  <si>
    <t>всього з всеукраїнськими</t>
  </si>
  <si>
    <t>Всього обласні</t>
  </si>
  <si>
    <t>місце</t>
  </si>
  <si>
    <t>Спортивне орієнтування</t>
  </si>
  <si>
    <t>Спортивний туризм</t>
  </si>
  <si>
    <t>Чемпіонат України з туристських спортивних походів</t>
  </si>
  <si>
    <t>Конкурс звітів головних суддів</t>
  </si>
  <si>
    <t>Туристський зліт педагогічних працівників. Обласний етап</t>
  </si>
  <si>
    <t>Парки Буковини</t>
  </si>
  <si>
    <t>Підсніжник</t>
  </si>
  <si>
    <t>Водний туризм</t>
  </si>
  <si>
    <t>Пішохідний туризм</t>
  </si>
  <si>
    <t>Велотуризм</t>
  </si>
  <si>
    <t>зн.</t>
  </si>
  <si>
    <t>ІІ-1</t>
  </si>
  <si>
    <t>зн</t>
  </si>
  <si>
    <t>Новодністровськ</t>
  </si>
  <si>
    <t>м. Чернівці</t>
  </si>
  <si>
    <t>І-8 ІІ-1</t>
  </si>
  <si>
    <t>І-2 ІІ-1</t>
  </si>
  <si>
    <t>Всього область</t>
  </si>
  <si>
    <t>область+ всеукраїнські</t>
  </si>
  <si>
    <t>туризм</t>
  </si>
  <si>
    <t>область</t>
  </si>
  <si>
    <t>сума</t>
  </si>
  <si>
    <t>ДОНМС</t>
  </si>
  <si>
    <t>область+всеукраїнські</t>
  </si>
  <si>
    <t>край</t>
  </si>
  <si>
    <t>3п, 1у</t>
  </si>
  <si>
    <t>1-1, 1-2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</si>
</sst>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ck"/>
      <top>
        <color indexed="63"/>
      </top>
      <bottom style="thick"/>
    </border>
    <border>
      <left style="thick"/>
      <right style="thick"/>
      <top style="medium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ck"/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4" xfId="0" applyFont="1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justify" wrapText="1"/>
    </xf>
    <xf numFmtId="0" fontId="2" fillId="0" borderId="11" xfId="0" applyFont="1" applyBorder="1" applyAlignment="1">
      <alignment vertical="justify" wrapText="1"/>
    </xf>
    <xf numFmtId="0" fontId="1" fillId="0" borderId="12" xfId="0" applyFont="1" applyBorder="1" applyAlignment="1">
      <alignment horizontal="center" vertical="justify" wrapText="1"/>
    </xf>
    <xf numFmtId="0" fontId="0" fillId="0" borderId="0" xfId="0" applyBorder="1" applyAlignment="1">
      <alignment vertical="justify"/>
    </xf>
    <xf numFmtId="0" fontId="0" fillId="0" borderId="13" xfId="0" applyBorder="1" applyAlignment="1">
      <alignment vertical="justify"/>
    </xf>
    <xf numFmtId="0" fontId="0" fillId="0" borderId="14" xfId="0" applyBorder="1" applyAlignment="1">
      <alignment vertical="justify"/>
    </xf>
    <xf numFmtId="0" fontId="0" fillId="0" borderId="11" xfId="0" applyBorder="1" applyAlignment="1">
      <alignment vertical="justify"/>
    </xf>
    <xf numFmtId="0" fontId="0" fillId="0" borderId="15" xfId="0" applyBorder="1" applyAlignment="1">
      <alignment vertical="justify"/>
    </xf>
    <xf numFmtId="0" fontId="0" fillId="0" borderId="16" xfId="0" applyBorder="1" applyAlignment="1">
      <alignment vertical="justify"/>
    </xf>
    <xf numFmtId="0" fontId="2" fillId="0" borderId="0" xfId="0" applyFont="1" applyBorder="1" applyAlignment="1">
      <alignment vertical="justify" wrapText="1"/>
    </xf>
    <xf numFmtId="0" fontId="0" fillId="0" borderId="0" xfId="0" applyFill="1" applyBorder="1" applyAlignment="1">
      <alignment vertical="justify"/>
    </xf>
    <xf numFmtId="0" fontId="0" fillId="0" borderId="14" xfId="0" applyFill="1" applyBorder="1" applyAlignment="1">
      <alignment vertical="justify"/>
    </xf>
    <xf numFmtId="0" fontId="1" fillId="0" borderId="17" xfId="0" applyFont="1" applyBorder="1" applyAlignment="1">
      <alignment horizontal="center" vertical="justify" wrapText="1"/>
    </xf>
    <xf numFmtId="0" fontId="2" fillId="0" borderId="18" xfId="0" applyFont="1" applyBorder="1" applyAlignment="1">
      <alignment vertical="justify" wrapText="1"/>
    </xf>
    <xf numFmtId="0" fontId="0" fillId="0" borderId="18" xfId="0" applyBorder="1" applyAlignment="1">
      <alignment vertical="justify"/>
    </xf>
    <xf numFmtId="0" fontId="0" fillId="0" borderId="19" xfId="0" applyBorder="1" applyAlignment="1">
      <alignment vertical="justify"/>
    </xf>
    <xf numFmtId="0" fontId="0" fillId="0" borderId="5" xfId="0" applyBorder="1" applyAlignment="1">
      <alignment vertical="justify"/>
    </xf>
    <xf numFmtId="0" fontId="0" fillId="0" borderId="18" xfId="0" applyFill="1" applyBorder="1" applyAlignment="1">
      <alignment vertical="justify"/>
    </xf>
    <xf numFmtId="0" fontId="1" fillId="0" borderId="11" xfId="0" applyFont="1" applyBorder="1" applyAlignment="1">
      <alignment horizontal="center" vertical="justify" wrapText="1"/>
    </xf>
    <xf numFmtId="0" fontId="1" fillId="0" borderId="0" xfId="0" applyFont="1" applyBorder="1" applyAlignment="1">
      <alignment horizontal="center" vertical="justify" wrapText="1"/>
    </xf>
    <xf numFmtId="0" fontId="0" fillId="0" borderId="17" xfId="0" applyBorder="1" applyAlignment="1">
      <alignment horizontal="center" vertical="justify"/>
    </xf>
    <xf numFmtId="0" fontId="0" fillId="0" borderId="18" xfId="0" applyBorder="1" applyAlignment="1">
      <alignment horizontal="center" vertical="justify"/>
    </xf>
    <xf numFmtId="0" fontId="0" fillId="0" borderId="20" xfId="0" applyBorder="1" applyAlignment="1">
      <alignment horizontal="center" vertical="justify"/>
    </xf>
    <xf numFmtId="0" fontId="0" fillId="0" borderId="5" xfId="0" applyFill="1" applyBorder="1" applyAlignment="1">
      <alignment horizontal="center" vertical="justify"/>
    </xf>
    <xf numFmtId="0" fontId="0" fillId="0" borderId="0" xfId="0" applyBorder="1" applyAlignment="1">
      <alignment horizontal="center" vertical="justify"/>
    </xf>
    <xf numFmtId="0" fontId="0" fillId="0" borderId="21" xfId="0" applyBorder="1" applyAlignment="1">
      <alignment horizontal="center" vertical="justify"/>
    </xf>
    <xf numFmtId="0" fontId="0" fillId="0" borderId="14" xfId="0" applyFill="1" applyBorder="1" applyAlignment="1">
      <alignment horizontal="center" vertical="justify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textRotation="90" wrapText="1"/>
    </xf>
    <xf numFmtId="0" fontId="1" fillId="0" borderId="26" xfId="0" applyFont="1" applyBorder="1" applyAlignment="1">
      <alignment horizontal="center" textRotation="90" wrapText="1"/>
    </xf>
    <xf numFmtId="0" fontId="1" fillId="0" borderId="27" xfId="0" applyFont="1" applyBorder="1" applyAlignment="1">
      <alignment horizontal="center" textRotation="90" wrapText="1"/>
    </xf>
    <xf numFmtId="0" fontId="1" fillId="0" borderId="28" xfId="0" applyFont="1" applyBorder="1" applyAlignment="1">
      <alignment horizontal="center" textRotation="90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textRotation="90" wrapText="1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4" xfId="0" applyBorder="1" applyAlignment="1">
      <alignment/>
    </xf>
    <xf numFmtId="0" fontId="1" fillId="0" borderId="33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1" fillId="0" borderId="37" xfId="0" applyFont="1" applyBorder="1" applyAlignment="1">
      <alignment horizont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39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0" fillId="0" borderId="40" xfId="0" applyBorder="1" applyAlignment="1">
      <alignment horizontal="center" vertical="justify"/>
    </xf>
    <xf numFmtId="0" fontId="0" fillId="0" borderId="41" xfId="0" applyBorder="1" applyAlignment="1">
      <alignment horizontal="center" vertical="justify"/>
    </xf>
    <xf numFmtId="0" fontId="0" fillId="0" borderId="42" xfId="0" applyBorder="1" applyAlignment="1">
      <alignment horizontal="center" vertical="justify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6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A3"/>
    </sheetView>
  </sheetViews>
  <sheetFormatPr defaultColWidth="9.00390625" defaultRowHeight="12.75"/>
  <cols>
    <col min="1" max="1" width="4.25390625" style="0" customWidth="1"/>
    <col min="2" max="2" width="19.25390625" style="0" customWidth="1"/>
    <col min="3" max="3" width="4.00390625" style="0" customWidth="1"/>
    <col min="4" max="4" width="4.375" style="0" customWidth="1"/>
    <col min="5" max="5" width="4.25390625" style="0" customWidth="1"/>
    <col min="6" max="6" width="4.75390625" style="0" customWidth="1"/>
    <col min="7" max="7" width="4.625" style="0" customWidth="1"/>
    <col min="8" max="8" width="4.25390625" style="0" customWidth="1"/>
    <col min="9" max="9" width="4.50390625" style="0" customWidth="1"/>
    <col min="10" max="10" width="4.625" style="0" customWidth="1"/>
    <col min="11" max="11" width="4.50390625" style="0" customWidth="1"/>
    <col min="12" max="12" width="4.375" style="0" customWidth="1"/>
    <col min="13" max="13" width="4.625" style="0" customWidth="1"/>
    <col min="14" max="14" width="4.875" style="0" customWidth="1"/>
    <col min="15" max="16" width="4.375" style="0" customWidth="1"/>
    <col min="17" max="17" width="4.625" style="0" customWidth="1"/>
    <col min="18" max="18" width="4.75390625" style="0" customWidth="1"/>
    <col min="19" max="20" width="4.375" style="0" customWidth="1"/>
    <col min="21" max="21" width="6.50390625" style="0" customWidth="1"/>
    <col min="22" max="22" width="5.375" style="0" customWidth="1"/>
    <col min="23" max="23" width="5.75390625" style="0" customWidth="1"/>
    <col min="24" max="24" width="6.125" style="11" customWidth="1"/>
  </cols>
  <sheetData>
    <row r="1" spans="1:24" ht="39" customHeight="1" thickBot="1" thickTop="1">
      <c r="A1" s="59"/>
      <c r="B1" s="62" t="s">
        <v>0</v>
      </c>
      <c r="C1" s="42" t="s">
        <v>49</v>
      </c>
      <c r="D1" s="43"/>
      <c r="E1" s="43"/>
      <c r="F1" s="44"/>
      <c r="G1" s="42" t="s">
        <v>50</v>
      </c>
      <c r="H1" s="43"/>
      <c r="I1" s="43"/>
      <c r="J1" s="43"/>
      <c r="K1" s="43"/>
      <c r="L1" s="44"/>
      <c r="M1" s="42" t="s">
        <v>51</v>
      </c>
      <c r="N1" s="43"/>
      <c r="O1" s="43"/>
      <c r="P1" s="44"/>
      <c r="Q1" s="49" t="s">
        <v>52</v>
      </c>
      <c r="R1" s="50"/>
      <c r="S1" s="55" t="s">
        <v>53</v>
      </c>
      <c r="T1" s="56"/>
      <c r="U1" s="55" t="s">
        <v>66</v>
      </c>
      <c r="V1" s="56"/>
      <c r="W1" s="55" t="s">
        <v>67</v>
      </c>
      <c r="X1" s="56"/>
    </row>
    <row r="2" spans="1:24" ht="66" customHeight="1" thickBot="1">
      <c r="A2" s="60"/>
      <c r="B2" s="63"/>
      <c r="C2" s="45" t="s">
        <v>54</v>
      </c>
      <c r="D2" s="46"/>
      <c r="E2" s="47" t="s">
        <v>55</v>
      </c>
      <c r="F2" s="48"/>
      <c r="G2" s="45" t="s">
        <v>56</v>
      </c>
      <c r="H2" s="46"/>
      <c r="I2" s="47" t="s">
        <v>57</v>
      </c>
      <c r="J2" s="46"/>
      <c r="K2" s="47" t="s">
        <v>58</v>
      </c>
      <c r="L2" s="48"/>
      <c r="M2" s="65" t="s">
        <v>8</v>
      </c>
      <c r="N2" s="66"/>
      <c r="O2" s="67" t="s">
        <v>9</v>
      </c>
      <c r="P2" s="68"/>
      <c r="Q2" s="51"/>
      <c r="R2" s="52"/>
      <c r="S2" s="57"/>
      <c r="T2" s="58"/>
      <c r="U2" s="57"/>
      <c r="V2" s="58"/>
      <c r="W2" s="57"/>
      <c r="X2" s="58"/>
    </row>
    <row r="3" spans="1:24" ht="13.5" thickBot="1">
      <c r="A3" s="61"/>
      <c r="B3" s="64"/>
      <c r="C3" s="1" t="s">
        <v>10</v>
      </c>
      <c r="D3" s="1" t="s">
        <v>11</v>
      </c>
      <c r="E3" s="1" t="s">
        <v>10</v>
      </c>
      <c r="F3" s="2" t="s">
        <v>11</v>
      </c>
      <c r="G3" s="1" t="s">
        <v>10</v>
      </c>
      <c r="H3" s="1" t="s">
        <v>11</v>
      </c>
      <c r="I3" s="1" t="s">
        <v>10</v>
      </c>
      <c r="J3" s="1" t="s">
        <v>11</v>
      </c>
      <c r="K3" s="1" t="s">
        <v>10</v>
      </c>
      <c r="L3" s="2" t="s">
        <v>11</v>
      </c>
      <c r="M3" s="1" t="s">
        <v>10</v>
      </c>
      <c r="N3" s="1" t="s">
        <v>11</v>
      </c>
      <c r="O3" s="1" t="s">
        <v>10</v>
      </c>
      <c r="P3" s="2" t="s">
        <v>11</v>
      </c>
      <c r="Q3" s="1" t="s">
        <v>10</v>
      </c>
      <c r="R3" s="2" t="s">
        <v>11</v>
      </c>
      <c r="S3" s="12" t="s">
        <v>10</v>
      </c>
      <c r="T3" s="13" t="s">
        <v>11</v>
      </c>
      <c r="U3" s="12" t="s">
        <v>10</v>
      </c>
      <c r="V3" s="13" t="s">
        <v>11</v>
      </c>
      <c r="W3" s="12" t="s">
        <v>10</v>
      </c>
      <c r="X3" s="13" t="s">
        <v>11</v>
      </c>
    </row>
    <row r="4" spans="1:24" ht="24" customHeight="1" thickBot="1" thickTop="1">
      <c r="A4" s="10">
        <v>1</v>
      </c>
      <c r="B4" s="4" t="s">
        <v>14</v>
      </c>
      <c r="C4" s="5">
        <v>12</v>
      </c>
      <c r="D4" s="5">
        <v>2</v>
      </c>
      <c r="E4" s="5">
        <v>7</v>
      </c>
      <c r="F4" s="6">
        <v>7</v>
      </c>
      <c r="G4" s="5" t="s">
        <v>16</v>
      </c>
      <c r="H4" s="5">
        <v>-5</v>
      </c>
      <c r="I4" s="5">
        <v>10</v>
      </c>
      <c r="J4" s="5">
        <v>4</v>
      </c>
      <c r="K4" s="5" t="s">
        <v>16</v>
      </c>
      <c r="L4" s="6">
        <v>-5</v>
      </c>
      <c r="M4" s="5">
        <v>9</v>
      </c>
      <c r="N4" s="5">
        <v>5</v>
      </c>
      <c r="O4" s="5" t="s">
        <v>15</v>
      </c>
      <c r="P4" s="6" t="s">
        <v>15</v>
      </c>
      <c r="Q4" s="5" t="s">
        <v>16</v>
      </c>
      <c r="R4" s="6">
        <v>-5</v>
      </c>
      <c r="S4" s="5" t="s">
        <v>16</v>
      </c>
      <c r="T4" s="6">
        <v>-5</v>
      </c>
      <c r="U4" s="5">
        <f>SUM(D4,F4,H4,J4,L4,N4,R4,T4)</f>
        <v>-2</v>
      </c>
      <c r="V4" s="6">
        <v>11</v>
      </c>
      <c r="W4" s="5">
        <f>SUM(D4,F4,H4,J4,L4,N4,P4,R4,T4)</f>
        <v>-2</v>
      </c>
      <c r="X4" s="6">
        <v>11</v>
      </c>
    </row>
    <row r="5" spans="1:24" ht="24" customHeight="1" thickBot="1">
      <c r="A5" s="10">
        <v>2</v>
      </c>
      <c r="B5" s="4" t="s">
        <v>19</v>
      </c>
      <c r="C5" s="5">
        <v>13</v>
      </c>
      <c r="D5" s="5">
        <v>1</v>
      </c>
      <c r="E5" s="5">
        <v>10</v>
      </c>
      <c r="F5" s="6">
        <v>4</v>
      </c>
      <c r="G5" s="5" t="s">
        <v>16</v>
      </c>
      <c r="H5" s="5">
        <v>-5</v>
      </c>
      <c r="I5" s="5">
        <v>8</v>
      </c>
      <c r="J5" s="5">
        <v>6</v>
      </c>
      <c r="K5" s="5">
        <v>8</v>
      </c>
      <c r="L5" s="6">
        <v>6</v>
      </c>
      <c r="M5" s="5">
        <v>5</v>
      </c>
      <c r="N5" s="5">
        <v>9</v>
      </c>
      <c r="O5" s="5" t="s">
        <v>15</v>
      </c>
      <c r="P5" s="6" t="s">
        <v>15</v>
      </c>
      <c r="Q5" s="5" t="s">
        <v>59</v>
      </c>
      <c r="R5" s="6">
        <v>0</v>
      </c>
      <c r="S5" s="5" t="s">
        <v>16</v>
      </c>
      <c r="T5" s="6">
        <v>-5</v>
      </c>
      <c r="U5" s="5">
        <f>SUM(D5,F5,H5,J5,L5,N5,R5,T5)</f>
        <v>16</v>
      </c>
      <c r="V5" s="6">
        <v>9</v>
      </c>
      <c r="W5" s="5">
        <f>SUM(D5,F5,H5,J5,L5,N5,P5,R5,T5)</f>
        <v>16</v>
      </c>
      <c r="X5" s="6">
        <v>9</v>
      </c>
    </row>
    <row r="6" spans="1:24" ht="24" customHeight="1" thickBot="1">
      <c r="A6" s="10">
        <v>3</v>
      </c>
      <c r="B6" s="4" t="s">
        <v>21</v>
      </c>
      <c r="C6" s="5" t="s">
        <v>25</v>
      </c>
      <c r="D6" s="5">
        <v>11</v>
      </c>
      <c r="E6" s="5" t="s">
        <v>25</v>
      </c>
      <c r="F6" s="6">
        <v>11</v>
      </c>
      <c r="G6" s="5" t="s">
        <v>17</v>
      </c>
      <c r="H6" s="5">
        <v>13</v>
      </c>
      <c r="I6" s="5" t="s">
        <v>17</v>
      </c>
      <c r="J6" s="5">
        <v>13</v>
      </c>
      <c r="K6" s="5" t="s">
        <v>22</v>
      </c>
      <c r="L6" s="6">
        <v>12</v>
      </c>
      <c r="M6" s="5" t="s">
        <v>17</v>
      </c>
      <c r="N6" s="5">
        <v>13</v>
      </c>
      <c r="O6" s="5" t="s">
        <v>64</v>
      </c>
      <c r="P6" s="6">
        <v>220</v>
      </c>
      <c r="Q6" s="5" t="s">
        <v>17</v>
      </c>
      <c r="R6" s="6">
        <v>13</v>
      </c>
      <c r="S6" s="5" t="s">
        <v>17</v>
      </c>
      <c r="T6" s="6">
        <v>13</v>
      </c>
      <c r="U6" s="5">
        <f>SUM(D6,F6,H6,J6,L6,N6,R6,T6)</f>
        <v>99</v>
      </c>
      <c r="V6" s="6">
        <v>1</v>
      </c>
      <c r="W6" s="5">
        <f>SUM(D6,F6,H6,J6,L6,N6,P6,R6,T6)</f>
        <v>319</v>
      </c>
      <c r="X6" s="6">
        <v>1</v>
      </c>
    </row>
    <row r="7" spans="1:24" ht="24" customHeight="1" thickBot="1">
      <c r="A7" s="10">
        <v>4</v>
      </c>
      <c r="B7" s="4" t="s">
        <v>24</v>
      </c>
      <c r="C7" s="5">
        <v>4</v>
      </c>
      <c r="D7" s="5">
        <v>10</v>
      </c>
      <c r="E7" s="5">
        <v>11</v>
      </c>
      <c r="F7" s="6">
        <v>3</v>
      </c>
      <c r="G7" s="5" t="s">
        <v>16</v>
      </c>
      <c r="H7" s="5">
        <v>-5</v>
      </c>
      <c r="I7" s="5">
        <v>5</v>
      </c>
      <c r="J7" s="5">
        <v>9</v>
      </c>
      <c r="K7" s="5">
        <v>5</v>
      </c>
      <c r="L7" s="6">
        <v>9</v>
      </c>
      <c r="M7" s="5" t="s">
        <v>61</v>
      </c>
      <c r="N7" s="5">
        <v>0</v>
      </c>
      <c r="O7" s="5" t="s">
        <v>15</v>
      </c>
      <c r="P7" s="6" t="s">
        <v>15</v>
      </c>
      <c r="Q7" s="5" t="s">
        <v>16</v>
      </c>
      <c r="R7" s="6">
        <v>-5</v>
      </c>
      <c r="S7" s="5">
        <v>8</v>
      </c>
      <c r="T7" s="6">
        <v>6</v>
      </c>
      <c r="U7" s="5">
        <f>SUM(D7,F7,H7,J7,L7,N7,R7,T7)</f>
        <v>27</v>
      </c>
      <c r="V7" s="6">
        <v>8</v>
      </c>
      <c r="W7" s="5">
        <f>SUM(D7,F7,H7,J7,L7,N7,P7,R7,T7)</f>
        <v>27</v>
      </c>
      <c r="X7" s="6">
        <v>8</v>
      </c>
    </row>
    <row r="8" spans="1:24" ht="24" customHeight="1" thickBot="1">
      <c r="A8" s="10">
        <v>5</v>
      </c>
      <c r="B8" s="4" t="s">
        <v>26</v>
      </c>
      <c r="C8" s="5">
        <v>10</v>
      </c>
      <c r="D8" s="5">
        <v>4</v>
      </c>
      <c r="E8" s="5">
        <v>9</v>
      </c>
      <c r="F8" s="6">
        <v>5</v>
      </c>
      <c r="G8" s="5">
        <v>7</v>
      </c>
      <c r="H8" s="5">
        <v>7</v>
      </c>
      <c r="I8" s="5">
        <v>7</v>
      </c>
      <c r="J8" s="5">
        <v>7</v>
      </c>
      <c r="K8" s="5">
        <v>7</v>
      </c>
      <c r="L8" s="6">
        <v>7</v>
      </c>
      <c r="M8" s="5">
        <v>8</v>
      </c>
      <c r="N8" s="5">
        <v>6</v>
      </c>
      <c r="O8" s="5" t="s">
        <v>15</v>
      </c>
      <c r="P8" s="6" t="s">
        <v>15</v>
      </c>
      <c r="Q8" s="5" t="s">
        <v>16</v>
      </c>
      <c r="R8" s="6">
        <v>-5</v>
      </c>
      <c r="S8" s="5">
        <v>6</v>
      </c>
      <c r="T8" s="6">
        <v>8</v>
      </c>
      <c r="U8" s="5">
        <f>SUM(D8,F8,H8,J8,L8,N8,R8,T8)</f>
        <v>39</v>
      </c>
      <c r="V8" s="6">
        <v>7</v>
      </c>
      <c r="W8" s="5">
        <f>SUM(D8,F8,H8,J8,L8,N8,P8,R8,T8)</f>
        <v>39</v>
      </c>
      <c r="X8" s="6">
        <v>7</v>
      </c>
    </row>
    <row r="9" spans="1:24" ht="24" customHeight="1" thickBot="1">
      <c r="A9" s="10">
        <v>6</v>
      </c>
      <c r="B9" s="4" t="s">
        <v>28</v>
      </c>
      <c r="C9" s="5">
        <v>11</v>
      </c>
      <c r="D9" s="5">
        <v>3</v>
      </c>
      <c r="E9" s="5">
        <v>12</v>
      </c>
      <c r="F9" s="6">
        <v>2</v>
      </c>
      <c r="G9" s="5" t="s">
        <v>16</v>
      </c>
      <c r="H9" s="5">
        <v>-5</v>
      </c>
      <c r="I9" s="5">
        <v>11</v>
      </c>
      <c r="J9" s="5">
        <v>3</v>
      </c>
      <c r="K9" s="5" t="s">
        <v>16</v>
      </c>
      <c r="L9" s="6">
        <v>-5</v>
      </c>
      <c r="M9" s="5" t="s">
        <v>61</v>
      </c>
      <c r="N9" s="5">
        <v>0</v>
      </c>
      <c r="O9" s="5" t="s">
        <v>15</v>
      </c>
      <c r="P9" s="6" t="s">
        <v>15</v>
      </c>
      <c r="Q9" s="5" t="s">
        <v>16</v>
      </c>
      <c r="R9" s="6">
        <v>-5</v>
      </c>
      <c r="S9" s="5">
        <v>5</v>
      </c>
      <c r="T9" s="6">
        <v>9</v>
      </c>
      <c r="U9" s="5">
        <f>SUM(D9,F9,H9,J9,L9,N9,R9,T9)</f>
        <v>2</v>
      </c>
      <c r="V9" s="6">
        <v>10</v>
      </c>
      <c r="W9" s="5">
        <f>SUM(D9,F9,H9,J9,L9,N9,P9,R9,T9)</f>
        <v>2</v>
      </c>
      <c r="X9" s="6">
        <v>10</v>
      </c>
    </row>
    <row r="10" spans="1:24" ht="24" customHeight="1" thickBot="1">
      <c r="A10" s="10">
        <v>7</v>
      </c>
      <c r="B10" s="4" t="s">
        <v>29</v>
      </c>
      <c r="C10" s="5" t="s">
        <v>22</v>
      </c>
      <c r="D10" s="5">
        <v>12</v>
      </c>
      <c r="E10" s="5" t="s">
        <v>22</v>
      </c>
      <c r="F10" s="6">
        <v>12</v>
      </c>
      <c r="G10" s="5" t="s">
        <v>22</v>
      </c>
      <c r="H10" s="5">
        <v>12</v>
      </c>
      <c r="I10" s="5">
        <v>6</v>
      </c>
      <c r="J10" s="5">
        <v>8</v>
      </c>
      <c r="K10" s="5" t="s">
        <v>17</v>
      </c>
      <c r="L10" s="6">
        <v>13</v>
      </c>
      <c r="M10" s="5">
        <v>4</v>
      </c>
      <c r="N10" s="5">
        <v>10</v>
      </c>
      <c r="O10" s="5" t="s">
        <v>60</v>
      </c>
      <c r="P10" s="6">
        <v>20</v>
      </c>
      <c r="Q10" s="5" t="s">
        <v>22</v>
      </c>
      <c r="R10" s="6">
        <v>12</v>
      </c>
      <c r="S10" s="5" t="s">
        <v>22</v>
      </c>
      <c r="T10" s="6">
        <v>12</v>
      </c>
      <c r="U10" s="5">
        <f>SUM(D10,F10,H10,J10,L10,N10,R10,T10)</f>
        <v>91</v>
      </c>
      <c r="V10" s="6">
        <v>2</v>
      </c>
      <c r="W10" s="5">
        <f>SUM(D10,F10,H10,J10,L10,N10,P10,R10,T10)</f>
        <v>111</v>
      </c>
      <c r="X10" s="6">
        <v>3</v>
      </c>
    </row>
    <row r="11" spans="1:24" ht="24" customHeight="1" thickBot="1">
      <c r="A11" s="10">
        <v>8</v>
      </c>
      <c r="B11" s="4" t="s">
        <v>31</v>
      </c>
      <c r="C11" s="5">
        <v>8</v>
      </c>
      <c r="D11" s="5">
        <v>6</v>
      </c>
      <c r="E11" s="5">
        <v>6</v>
      </c>
      <c r="F11" s="6">
        <v>8</v>
      </c>
      <c r="G11" s="5">
        <v>5</v>
      </c>
      <c r="H11" s="5">
        <v>9</v>
      </c>
      <c r="I11" s="5">
        <v>9</v>
      </c>
      <c r="J11" s="5">
        <v>5</v>
      </c>
      <c r="K11" s="5">
        <v>6</v>
      </c>
      <c r="L11" s="6">
        <v>8</v>
      </c>
      <c r="M11" s="5">
        <v>7</v>
      </c>
      <c r="N11" s="5">
        <v>7</v>
      </c>
      <c r="O11" s="5" t="s">
        <v>15</v>
      </c>
      <c r="P11" s="6" t="s">
        <v>15</v>
      </c>
      <c r="Q11" s="5" t="s">
        <v>16</v>
      </c>
      <c r="R11" s="6">
        <v>-5</v>
      </c>
      <c r="S11" s="5">
        <v>9</v>
      </c>
      <c r="T11" s="6">
        <v>5</v>
      </c>
      <c r="U11" s="5">
        <f>SUM(D11,F11,H11,J11,L11,N11,R11,T11)</f>
        <v>43</v>
      </c>
      <c r="V11" s="6">
        <v>6</v>
      </c>
      <c r="W11" s="5">
        <f>SUM(D11,F11,H11,J11,L11,N11,P11,R11,T11)</f>
        <v>43</v>
      </c>
      <c r="X11" s="6">
        <v>6</v>
      </c>
    </row>
    <row r="12" spans="1:24" ht="24" customHeight="1" thickBot="1">
      <c r="A12" s="10">
        <v>9</v>
      </c>
      <c r="B12" s="4" t="s">
        <v>32</v>
      </c>
      <c r="C12" s="5">
        <v>5</v>
      </c>
      <c r="D12" s="5">
        <v>9</v>
      </c>
      <c r="E12" s="5">
        <v>5</v>
      </c>
      <c r="F12" s="6">
        <v>9</v>
      </c>
      <c r="G12" s="5">
        <v>4</v>
      </c>
      <c r="H12" s="5">
        <v>10</v>
      </c>
      <c r="I12" s="5" t="s">
        <v>25</v>
      </c>
      <c r="J12" s="5">
        <v>11</v>
      </c>
      <c r="K12" s="5">
        <v>9</v>
      </c>
      <c r="L12" s="6">
        <v>5</v>
      </c>
      <c r="M12" s="5">
        <v>6</v>
      </c>
      <c r="N12" s="5">
        <v>8</v>
      </c>
      <c r="O12" s="5" t="s">
        <v>15</v>
      </c>
      <c r="P12" s="6" t="s">
        <v>15</v>
      </c>
      <c r="Q12" s="5" t="s">
        <v>16</v>
      </c>
      <c r="R12" s="6">
        <v>-5</v>
      </c>
      <c r="S12" s="5">
        <v>7</v>
      </c>
      <c r="T12" s="6">
        <v>7</v>
      </c>
      <c r="U12" s="5">
        <f>SUM(D12,F12,H12,J12,L12,N12,R12,T12)</f>
        <v>54</v>
      </c>
      <c r="V12" s="6">
        <v>5</v>
      </c>
      <c r="W12" s="5">
        <f>SUM(D12,F12,H12,J12,L12,N12,P12,R12,T12)</f>
        <v>54</v>
      </c>
      <c r="X12" s="6">
        <v>5</v>
      </c>
    </row>
    <row r="13" spans="1:24" ht="24" customHeight="1" thickBot="1">
      <c r="A13" s="10">
        <v>10</v>
      </c>
      <c r="B13" s="4" t="s">
        <v>34</v>
      </c>
      <c r="C13" s="5">
        <v>6</v>
      </c>
      <c r="D13" s="5">
        <v>8</v>
      </c>
      <c r="E13" s="5">
        <v>4</v>
      </c>
      <c r="F13" s="6">
        <v>10</v>
      </c>
      <c r="G13" s="5" t="s">
        <v>25</v>
      </c>
      <c r="H13" s="5">
        <v>11</v>
      </c>
      <c r="I13" s="5">
        <v>4</v>
      </c>
      <c r="J13" s="5">
        <v>10</v>
      </c>
      <c r="K13" s="5" t="s">
        <v>25</v>
      </c>
      <c r="L13" s="6">
        <v>11</v>
      </c>
      <c r="M13" s="5" t="s">
        <v>22</v>
      </c>
      <c r="N13" s="5">
        <v>12</v>
      </c>
      <c r="O13" s="5" t="s">
        <v>65</v>
      </c>
      <c r="P13" s="6">
        <v>70</v>
      </c>
      <c r="Q13" s="5" t="s">
        <v>59</v>
      </c>
      <c r="R13" s="6">
        <v>0</v>
      </c>
      <c r="S13" s="5">
        <v>4</v>
      </c>
      <c r="T13" s="6">
        <v>10</v>
      </c>
      <c r="U13" s="5">
        <f>SUM(D13,F13,H13,J13,L13,N13,R13,T13)</f>
        <v>72</v>
      </c>
      <c r="V13" s="6">
        <v>4</v>
      </c>
      <c r="W13" s="5">
        <f>SUM(D13,F13,H13,J13,L13,N13,P13,R13,T13)</f>
        <v>142</v>
      </c>
      <c r="X13" s="6">
        <v>2</v>
      </c>
    </row>
    <row r="14" spans="1:24" ht="24" customHeight="1" thickBot="1">
      <c r="A14" s="10">
        <v>11</v>
      </c>
      <c r="B14" s="4" t="s">
        <v>37</v>
      </c>
      <c r="C14" s="5">
        <v>7</v>
      </c>
      <c r="D14" s="5">
        <v>7</v>
      </c>
      <c r="E14" s="5">
        <v>8</v>
      </c>
      <c r="F14" s="6">
        <v>6</v>
      </c>
      <c r="G14" s="5" t="s">
        <v>16</v>
      </c>
      <c r="H14" s="5">
        <v>-5</v>
      </c>
      <c r="I14" s="5" t="s">
        <v>16</v>
      </c>
      <c r="J14" s="5">
        <v>-5</v>
      </c>
      <c r="K14" s="5" t="s">
        <v>16</v>
      </c>
      <c r="L14" s="6">
        <v>-5</v>
      </c>
      <c r="M14" s="5" t="s">
        <v>16</v>
      </c>
      <c r="N14" s="5">
        <v>-5</v>
      </c>
      <c r="O14" s="5" t="s">
        <v>15</v>
      </c>
      <c r="P14" s="6" t="s">
        <v>15</v>
      </c>
      <c r="Q14" s="5" t="s">
        <v>16</v>
      </c>
      <c r="R14" s="6">
        <v>-5</v>
      </c>
      <c r="S14" s="5" t="s">
        <v>16</v>
      </c>
      <c r="T14" s="6">
        <v>-5</v>
      </c>
      <c r="U14" s="5">
        <f>SUM(D14,F14,H14,J14,L14,N14,R14,T14)</f>
        <v>-17</v>
      </c>
      <c r="V14" s="6">
        <v>12</v>
      </c>
      <c r="W14" s="5">
        <f>SUM(D14,F14,H14,J14,L14,N14,P14,R14,T14)</f>
        <v>-17</v>
      </c>
      <c r="X14" s="6">
        <v>12</v>
      </c>
    </row>
    <row r="15" spans="1:24" ht="24" customHeight="1" thickBot="1">
      <c r="A15" s="10">
        <v>12</v>
      </c>
      <c r="B15" s="4" t="s">
        <v>62</v>
      </c>
      <c r="C15" s="5">
        <v>9</v>
      </c>
      <c r="D15" s="5">
        <v>5</v>
      </c>
      <c r="E15" s="5" t="s">
        <v>16</v>
      </c>
      <c r="F15" s="6">
        <v>-5</v>
      </c>
      <c r="G15" s="5" t="s">
        <v>16</v>
      </c>
      <c r="H15" s="5">
        <v>-5</v>
      </c>
      <c r="I15" s="5" t="s">
        <v>16</v>
      </c>
      <c r="J15" s="5">
        <v>-5</v>
      </c>
      <c r="K15" s="5" t="s">
        <v>16</v>
      </c>
      <c r="L15" s="6">
        <v>-5</v>
      </c>
      <c r="M15" s="5" t="s">
        <v>16</v>
      </c>
      <c r="N15" s="5">
        <v>-5</v>
      </c>
      <c r="O15" s="5" t="s">
        <v>15</v>
      </c>
      <c r="P15" s="6" t="s">
        <v>15</v>
      </c>
      <c r="Q15" s="5" t="s">
        <v>16</v>
      </c>
      <c r="R15" s="6">
        <v>-5</v>
      </c>
      <c r="S15" s="5" t="s">
        <v>16</v>
      </c>
      <c r="T15" s="6">
        <v>-5</v>
      </c>
      <c r="U15" s="5">
        <f>SUM(D15,F15,H15,J15,L15,N15,R15,T15)</f>
        <v>-30</v>
      </c>
      <c r="V15" s="6">
        <v>13</v>
      </c>
      <c r="W15" s="5">
        <f>SUM(D15,F15,H15,J15,L15,N15,P15,R15,T15)</f>
        <v>-30</v>
      </c>
      <c r="X15" s="6">
        <v>13</v>
      </c>
    </row>
    <row r="16" spans="1:24" ht="24" customHeight="1" thickBot="1">
      <c r="A16" s="14">
        <v>13</v>
      </c>
      <c r="B16" s="8" t="s">
        <v>63</v>
      </c>
      <c r="C16" s="1" t="s">
        <v>17</v>
      </c>
      <c r="D16" s="1">
        <v>13</v>
      </c>
      <c r="E16" s="1" t="s">
        <v>17</v>
      </c>
      <c r="F16" s="2">
        <v>13</v>
      </c>
      <c r="G16" s="1">
        <v>6</v>
      </c>
      <c r="H16" s="1">
        <v>8</v>
      </c>
      <c r="I16" s="1" t="s">
        <v>22</v>
      </c>
      <c r="J16" s="1">
        <v>12</v>
      </c>
      <c r="K16" s="1">
        <v>4</v>
      </c>
      <c r="L16" s="2">
        <v>10</v>
      </c>
      <c r="M16" s="1" t="s">
        <v>25</v>
      </c>
      <c r="N16" s="1">
        <v>11</v>
      </c>
      <c r="O16" s="1" t="s">
        <v>15</v>
      </c>
      <c r="P16" s="2" t="s">
        <v>15</v>
      </c>
      <c r="Q16" s="1" t="s">
        <v>25</v>
      </c>
      <c r="R16" s="2">
        <v>11</v>
      </c>
      <c r="S16" s="1" t="s">
        <v>25</v>
      </c>
      <c r="T16" s="2">
        <v>11</v>
      </c>
      <c r="U16" s="1">
        <f>SUM(D16,F16,H16,J16,L16,N16,R16,T16)</f>
        <v>89</v>
      </c>
      <c r="V16" s="2">
        <v>3</v>
      </c>
      <c r="W16" s="1">
        <f>SUM(D16,F16,H16,J16,L16,N16,P16,R16,T16)</f>
        <v>89</v>
      </c>
      <c r="X16" s="2">
        <v>4</v>
      </c>
    </row>
    <row r="17" ht="13.5" thickTop="1"/>
  </sheetData>
  <mergeCells count="16">
    <mergeCell ref="Q1:R2"/>
    <mergeCell ref="S1:T2"/>
    <mergeCell ref="A1:A3"/>
    <mergeCell ref="B1:B3"/>
    <mergeCell ref="C1:F1"/>
    <mergeCell ref="G1:L1"/>
    <mergeCell ref="K2:L2"/>
    <mergeCell ref="M2:N2"/>
    <mergeCell ref="O2:P2"/>
    <mergeCell ref="M1:P1"/>
    <mergeCell ref="C2:D2"/>
    <mergeCell ref="E2:F2"/>
    <mergeCell ref="G2:H2"/>
    <mergeCell ref="I2:J2"/>
    <mergeCell ref="U1:V2"/>
    <mergeCell ref="W1:X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6"/>
  <sheetViews>
    <sheetView workbookViewId="0" topLeftCell="B1">
      <pane xSplit="1" ySplit="3" topLeftCell="C4" activePane="bottomRight" state="frozen"/>
      <selection pane="topLeft" activeCell="B1" sqref="B1"/>
      <selection pane="topRight" activeCell="C1" sqref="C1"/>
      <selection pane="bottomLeft" activeCell="B4" sqref="B4"/>
      <selection pane="bottomRight" activeCell="B1" sqref="B1:B3"/>
    </sheetView>
  </sheetViews>
  <sheetFormatPr defaultColWidth="9.00390625" defaultRowHeight="12.75"/>
  <cols>
    <col min="1" max="1" width="3.875" style="0" customWidth="1"/>
    <col min="2" max="2" width="20.50390625" style="0" customWidth="1"/>
    <col min="3" max="3" width="4.75390625" style="0" customWidth="1"/>
    <col min="4" max="4" width="4.375" style="0" customWidth="1"/>
    <col min="5" max="5" width="3.875" style="0" customWidth="1"/>
    <col min="6" max="6" width="4.625" style="0" customWidth="1"/>
    <col min="7" max="7" width="4.125" style="0" customWidth="1"/>
    <col min="8" max="9" width="4.375" style="0" customWidth="1"/>
    <col min="10" max="10" width="4.50390625" style="0" customWidth="1"/>
    <col min="11" max="11" width="4.625" style="0" customWidth="1"/>
    <col min="12" max="12" width="4.375" style="0" customWidth="1"/>
    <col min="13" max="13" width="4.50390625" style="0" customWidth="1"/>
    <col min="14" max="14" width="4.125" style="0" customWidth="1"/>
    <col min="15" max="15" width="4.625" style="0" customWidth="1"/>
    <col min="16" max="16" width="4.875" style="0" customWidth="1"/>
    <col min="17" max="17" width="6.00390625" style="0" customWidth="1"/>
    <col min="18" max="18" width="5.125" style="0" customWidth="1"/>
    <col min="19" max="19" width="5.00390625" style="0" customWidth="1"/>
    <col min="20" max="20" width="5.75390625" style="0" customWidth="1"/>
    <col min="21" max="21" width="5.625" style="0" customWidth="1"/>
    <col min="22" max="22" width="5.75390625" style="0" customWidth="1"/>
    <col min="23" max="24" width="5.50390625" style="0" customWidth="1"/>
    <col min="25" max="25" width="7.75390625" style="0" customWidth="1"/>
    <col min="26" max="27" width="5.50390625" style="0" customWidth="1"/>
    <col min="28" max="28" width="5.875" style="0" customWidth="1"/>
  </cols>
  <sheetData>
    <row r="1" spans="1:28" ht="27.75" customHeight="1" thickBot="1" thickTop="1">
      <c r="A1" s="69"/>
      <c r="B1" s="69" t="s">
        <v>0</v>
      </c>
      <c r="C1" s="42" t="s">
        <v>1</v>
      </c>
      <c r="D1" s="43"/>
      <c r="E1" s="43"/>
      <c r="F1" s="44"/>
      <c r="G1" s="42" t="s">
        <v>2</v>
      </c>
      <c r="H1" s="43"/>
      <c r="I1" s="43"/>
      <c r="J1" s="44"/>
      <c r="K1" s="42" t="s">
        <v>3</v>
      </c>
      <c r="L1" s="43"/>
      <c r="M1" s="43"/>
      <c r="N1" s="44"/>
      <c r="O1" s="42" t="s">
        <v>4</v>
      </c>
      <c r="P1" s="44"/>
      <c r="Q1" s="49" t="s">
        <v>5</v>
      </c>
      <c r="R1" s="53"/>
      <c r="S1" s="50"/>
      <c r="T1" s="49" t="s">
        <v>6</v>
      </c>
      <c r="U1" s="53"/>
      <c r="V1" s="50"/>
      <c r="W1" s="49" t="s">
        <v>7</v>
      </c>
      <c r="X1" s="50"/>
      <c r="Y1" s="49" t="s">
        <v>47</v>
      </c>
      <c r="Z1" s="50"/>
      <c r="AA1" s="49" t="s">
        <v>46</v>
      </c>
      <c r="AB1" s="50"/>
    </row>
    <row r="2" spans="1:28" ht="13.5" thickBot="1">
      <c r="A2" s="74"/>
      <c r="B2" s="74"/>
      <c r="C2" s="70" t="s">
        <v>8</v>
      </c>
      <c r="D2" s="71"/>
      <c r="E2" s="72" t="s">
        <v>9</v>
      </c>
      <c r="F2" s="73"/>
      <c r="G2" s="70" t="s">
        <v>8</v>
      </c>
      <c r="H2" s="71"/>
      <c r="I2" s="72" t="s">
        <v>9</v>
      </c>
      <c r="J2" s="73"/>
      <c r="K2" s="70" t="s">
        <v>8</v>
      </c>
      <c r="L2" s="71"/>
      <c r="M2" s="72" t="s">
        <v>9</v>
      </c>
      <c r="N2" s="73"/>
      <c r="O2" s="70" t="s">
        <v>8</v>
      </c>
      <c r="P2" s="73"/>
      <c r="Q2" s="51"/>
      <c r="R2" s="54"/>
      <c r="S2" s="52"/>
      <c r="T2" s="51"/>
      <c r="U2" s="54"/>
      <c r="V2" s="52"/>
      <c r="W2" s="51"/>
      <c r="X2" s="52"/>
      <c r="Y2" s="51"/>
      <c r="Z2" s="52"/>
      <c r="AA2" s="51"/>
      <c r="AB2" s="52"/>
    </row>
    <row r="3" spans="1:28" ht="13.5" thickBot="1">
      <c r="A3" s="75"/>
      <c r="B3" s="75"/>
      <c r="C3" s="1" t="s">
        <v>10</v>
      </c>
      <c r="D3" s="1" t="s">
        <v>11</v>
      </c>
      <c r="E3" s="1" t="s">
        <v>10</v>
      </c>
      <c r="F3" s="2" t="s">
        <v>11</v>
      </c>
      <c r="G3" s="1" t="s">
        <v>10</v>
      </c>
      <c r="H3" s="1" t="s">
        <v>11</v>
      </c>
      <c r="I3" s="1" t="s">
        <v>10</v>
      </c>
      <c r="J3" s="2" t="s">
        <v>11</v>
      </c>
      <c r="K3" s="1" t="s">
        <v>10</v>
      </c>
      <c r="L3" s="1" t="s">
        <v>11</v>
      </c>
      <c r="M3" s="1" t="s">
        <v>10</v>
      </c>
      <c r="N3" s="2" t="s">
        <v>11</v>
      </c>
      <c r="O3" s="1" t="s">
        <v>10</v>
      </c>
      <c r="P3" s="2" t="s">
        <v>11</v>
      </c>
      <c r="Q3" s="1" t="s">
        <v>12</v>
      </c>
      <c r="R3" s="1" t="s">
        <v>10</v>
      </c>
      <c r="S3" s="2" t="s">
        <v>11</v>
      </c>
      <c r="T3" s="1" t="s">
        <v>13</v>
      </c>
      <c r="U3" s="1" t="s">
        <v>10</v>
      </c>
      <c r="V3" s="2" t="s">
        <v>11</v>
      </c>
      <c r="W3" s="1" t="s">
        <v>10</v>
      </c>
      <c r="X3" s="2" t="s">
        <v>11</v>
      </c>
      <c r="Y3" s="1" t="s">
        <v>11</v>
      </c>
      <c r="Z3" s="2" t="s">
        <v>10</v>
      </c>
      <c r="AA3" s="1" t="s">
        <v>11</v>
      </c>
      <c r="AB3" s="2" t="s">
        <v>10</v>
      </c>
    </row>
    <row r="4" spans="1:28" ht="24" customHeight="1" thickBot="1" thickTop="1">
      <c r="A4" s="3">
        <v>1</v>
      </c>
      <c r="B4" s="4" t="s">
        <v>14</v>
      </c>
      <c r="C4" s="79">
        <v>12</v>
      </c>
      <c r="D4" s="79">
        <v>2</v>
      </c>
      <c r="E4" s="79" t="s">
        <v>15</v>
      </c>
      <c r="F4" s="80" t="s">
        <v>15</v>
      </c>
      <c r="G4" s="79" t="s">
        <v>16</v>
      </c>
      <c r="H4" s="79">
        <v>-5</v>
      </c>
      <c r="I4" s="79" t="s">
        <v>15</v>
      </c>
      <c r="J4" s="80" t="s">
        <v>15</v>
      </c>
      <c r="K4" s="79">
        <v>8</v>
      </c>
      <c r="L4" s="79">
        <v>6</v>
      </c>
      <c r="M4" s="79" t="s">
        <v>15</v>
      </c>
      <c r="N4" s="80" t="s">
        <v>15</v>
      </c>
      <c r="O4" s="79" t="s">
        <v>17</v>
      </c>
      <c r="P4" s="80">
        <v>13</v>
      </c>
      <c r="Q4" s="81" t="s">
        <v>18</v>
      </c>
      <c r="R4" s="79">
        <v>10</v>
      </c>
      <c r="S4" s="80">
        <v>4</v>
      </c>
      <c r="T4" s="79">
        <v>6</v>
      </c>
      <c r="U4" s="79">
        <v>13</v>
      </c>
      <c r="V4" s="80">
        <v>1</v>
      </c>
      <c r="W4" s="79">
        <v>6</v>
      </c>
      <c r="X4" s="80">
        <v>8</v>
      </c>
      <c r="Y4" s="80">
        <f>SUM(D4,H4,L4,P4,S4,V4,X4)</f>
        <v>29</v>
      </c>
      <c r="Z4" s="80">
        <v>12</v>
      </c>
      <c r="AA4" s="80">
        <f aca="true" t="shared" si="0" ref="AA4:AA16">SUM(D4,F4,H4,J4,L4,N4,P4,S4,V4,X4)</f>
        <v>29</v>
      </c>
      <c r="AB4" s="80">
        <v>12</v>
      </c>
    </row>
    <row r="5" spans="1:28" ht="24" customHeight="1" thickBot="1">
      <c r="A5" s="3">
        <v>2</v>
      </c>
      <c r="B5" s="4" t="s">
        <v>19</v>
      </c>
      <c r="C5" s="79">
        <v>11</v>
      </c>
      <c r="D5" s="79">
        <v>3</v>
      </c>
      <c r="E5" s="79" t="s">
        <v>15</v>
      </c>
      <c r="F5" s="80" t="s">
        <v>15</v>
      </c>
      <c r="G5" s="79">
        <v>5</v>
      </c>
      <c r="H5" s="79">
        <v>9</v>
      </c>
      <c r="I5" s="79" t="s">
        <v>15</v>
      </c>
      <c r="J5" s="80" t="s">
        <v>15</v>
      </c>
      <c r="K5" s="79">
        <v>8</v>
      </c>
      <c r="L5" s="79">
        <v>6</v>
      </c>
      <c r="M5" s="79" t="s">
        <v>15</v>
      </c>
      <c r="N5" s="80" t="s">
        <v>15</v>
      </c>
      <c r="O5" s="79">
        <v>4</v>
      </c>
      <c r="P5" s="80">
        <v>10</v>
      </c>
      <c r="Q5" s="81" t="s">
        <v>20</v>
      </c>
      <c r="R5" s="79">
        <v>9</v>
      </c>
      <c r="S5" s="80">
        <v>5</v>
      </c>
      <c r="T5" s="79">
        <v>19</v>
      </c>
      <c r="U5" s="79">
        <v>8</v>
      </c>
      <c r="V5" s="80">
        <v>6</v>
      </c>
      <c r="W5" s="79">
        <v>11</v>
      </c>
      <c r="X5" s="80">
        <v>3</v>
      </c>
      <c r="Y5" s="80">
        <f>SUM(D5,H5,L5,P5,S5,V5,X5)</f>
        <v>42</v>
      </c>
      <c r="Z5" s="80">
        <v>9</v>
      </c>
      <c r="AA5" s="80">
        <f t="shared" si="0"/>
        <v>42</v>
      </c>
      <c r="AB5" s="80">
        <v>11</v>
      </c>
    </row>
    <row r="6" spans="1:28" ht="24" customHeight="1" thickBot="1">
      <c r="A6" s="9">
        <v>3</v>
      </c>
      <c r="B6" s="4" t="s">
        <v>21</v>
      </c>
      <c r="C6" s="79" t="s">
        <v>22</v>
      </c>
      <c r="D6" s="79">
        <v>11</v>
      </c>
      <c r="E6" s="79" t="s">
        <v>22</v>
      </c>
      <c r="F6" s="80">
        <v>20</v>
      </c>
      <c r="G6" s="79">
        <v>2</v>
      </c>
      <c r="H6" s="79">
        <v>12</v>
      </c>
      <c r="I6" s="79" t="s">
        <v>75</v>
      </c>
      <c r="J6" s="80">
        <v>45</v>
      </c>
      <c r="K6" s="79">
        <v>1</v>
      </c>
      <c r="L6" s="79">
        <v>13</v>
      </c>
      <c r="M6" s="79" t="s">
        <v>74</v>
      </c>
      <c r="N6" s="80">
        <v>85</v>
      </c>
      <c r="O6" s="79" t="s">
        <v>22</v>
      </c>
      <c r="P6" s="80">
        <v>12</v>
      </c>
      <c r="Q6" s="81" t="s">
        <v>41</v>
      </c>
      <c r="R6" s="79">
        <v>6</v>
      </c>
      <c r="S6" s="80">
        <v>8</v>
      </c>
      <c r="T6" s="79">
        <v>48</v>
      </c>
      <c r="U6" s="79" t="s">
        <v>17</v>
      </c>
      <c r="V6" s="80">
        <v>13</v>
      </c>
      <c r="W6" s="79" t="s">
        <v>17</v>
      </c>
      <c r="X6" s="80">
        <v>13</v>
      </c>
      <c r="Y6" s="80">
        <f>SUM(D6,H6,L6,P6,S6,V6,X6)</f>
        <v>82</v>
      </c>
      <c r="Z6" s="80">
        <v>1</v>
      </c>
      <c r="AA6" s="80">
        <f t="shared" si="0"/>
        <v>232</v>
      </c>
      <c r="AB6" s="80">
        <v>1</v>
      </c>
    </row>
    <row r="7" spans="1:28" ht="24" customHeight="1" thickBot="1">
      <c r="A7" s="3">
        <v>4</v>
      </c>
      <c r="B7" s="4" t="s">
        <v>24</v>
      </c>
      <c r="C7" s="79">
        <v>8</v>
      </c>
      <c r="D7" s="79">
        <v>6</v>
      </c>
      <c r="E7" s="79" t="s">
        <v>22</v>
      </c>
      <c r="F7" s="80">
        <v>20</v>
      </c>
      <c r="G7" s="79">
        <v>7</v>
      </c>
      <c r="H7" s="79">
        <v>7</v>
      </c>
      <c r="I7" s="79" t="s">
        <v>15</v>
      </c>
      <c r="J7" s="80" t="s">
        <v>15</v>
      </c>
      <c r="K7" s="79">
        <v>8</v>
      </c>
      <c r="L7" s="79">
        <v>6</v>
      </c>
      <c r="M7" s="79" t="s">
        <v>15</v>
      </c>
      <c r="N7" s="80" t="s">
        <v>15</v>
      </c>
      <c r="O7" s="79" t="s">
        <v>16</v>
      </c>
      <c r="P7" s="80">
        <v>-5</v>
      </c>
      <c r="Q7" s="81" t="s">
        <v>42</v>
      </c>
      <c r="R7" s="79">
        <v>3</v>
      </c>
      <c r="S7" s="80">
        <v>11</v>
      </c>
      <c r="T7" s="79">
        <v>17</v>
      </c>
      <c r="U7" s="79">
        <v>10</v>
      </c>
      <c r="V7" s="80">
        <v>4</v>
      </c>
      <c r="W7" s="79">
        <v>10</v>
      </c>
      <c r="X7" s="80">
        <v>4</v>
      </c>
      <c r="Y7" s="80">
        <f>SUM(D7,H7,L7,P7,S7,V7,X7)</f>
        <v>33</v>
      </c>
      <c r="Z7" s="80">
        <v>11</v>
      </c>
      <c r="AA7" s="80">
        <f t="shared" si="0"/>
        <v>53</v>
      </c>
      <c r="AB7" s="80">
        <v>7</v>
      </c>
    </row>
    <row r="8" spans="1:28" ht="24" customHeight="1" thickBot="1">
      <c r="A8" s="3">
        <v>5</v>
      </c>
      <c r="B8" s="4" t="s">
        <v>26</v>
      </c>
      <c r="C8" s="79">
        <v>10</v>
      </c>
      <c r="D8" s="79">
        <v>4</v>
      </c>
      <c r="E8" s="79" t="s">
        <v>15</v>
      </c>
      <c r="F8" s="80" t="s">
        <v>15</v>
      </c>
      <c r="G8" s="79">
        <v>6</v>
      </c>
      <c r="H8" s="79">
        <v>8</v>
      </c>
      <c r="I8" s="79" t="s">
        <v>15</v>
      </c>
      <c r="J8" s="80" t="s">
        <v>15</v>
      </c>
      <c r="K8" s="79">
        <v>7</v>
      </c>
      <c r="L8" s="79">
        <v>7</v>
      </c>
      <c r="M8" s="79" t="s">
        <v>23</v>
      </c>
      <c r="N8" s="80">
        <v>10</v>
      </c>
      <c r="O8" s="79">
        <v>7</v>
      </c>
      <c r="P8" s="80">
        <v>7</v>
      </c>
      <c r="Q8" s="81" t="s">
        <v>27</v>
      </c>
      <c r="R8" s="79">
        <v>12</v>
      </c>
      <c r="S8" s="80">
        <v>2</v>
      </c>
      <c r="T8" s="79">
        <v>14</v>
      </c>
      <c r="U8" s="79">
        <v>9</v>
      </c>
      <c r="V8" s="80">
        <v>5</v>
      </c>
      <c r="W8" s="79">
        <v>7</v>
      </c>
      <c r="X8" s="80">
        <v>7</v>
      </c>
      <c r="Y8" s="80">
        <f aca="true" t="shared" si="1" ref="Y8:Y16">SUM(D8,H8,L8,P8,S8,V8,X8)</f>
        <v>40</v>
      </c>
      <c r="Z8" s="80">
        <v>10</v>
      </c>
      <c r="AA8" s="80">
        <f t="shared" si="0"/>
        <v>50</v>
      </c>
      <c r="AB8" s="80">
        <v>8</v>
      </c>
    </row>
    <row r="9" spans="1:28" ht="24" customHeight="1" thickBot="1">
      <c r="A9" s="3">
        <v>6</v>
      </c>
      <c r="B9" s="4" t="s">
        <v>28</v>
      </c>
      <c r="C9" s="79">
        <v>5</v>
      </c>
      <c r="D9" s="79">
        <v>9</v>
      </c>
      <c r="E9" s="79" t="s">
        <v>15</v>
      </c>
      <c r="F9" s="80" t="s">
        <v>15</v>
      </c>
      <c r="G9" s="79">
        <v>8</v>
      </c>
      <c r="H9" s="79">
        <v>6</v>
      </c>
      <c r="I9" s="79" t="s">
        <v>15</v>
      </c>
      <c r="J9" s="80" t="s">
        <v>15</v>
      </c>
      <c r="K9" s="79">
        <v>8</v>
      </c>
      <c r="L9" s="79">
        <v>6</v>
      </c>
      <c r="M9" s="79" t="s">
        <v>15</v>
      </c>
      <c r="N9" s="80" t="s">
        <v>15</v>
      </c>
      <c r="O9" s="79">
        <v>6</v>
      </c>
      <c r="P9" s="80">
        <v>8</v>
      </c>
      <c r="Q9" s="81" t="s">
        <v>42</v>
      </c>
      <c r="R9" s="79">
        <v>3</v>
      </c>
      <c r="S9" s="80">
        <v>11</v>
      </c>
      <c r="T9" s="79">
        <v>28</v>
      </c>
      <c r="U9" s="79">
        <v>5</v>
      </c>
      <c r="V9" s="80">
        <v>9</v>
      </c>
      <c r="W9" s="79">
        <v>13</v>
      </c>
      <c r="X9" s="80">
        <v>1</v>
      </c>
      <c r="Y9" s="80">
        <f t="shared" si="1"/>
        <v>50</v>
      </c>
      <c r="Z9" s="80">
        <v>5</v>
      </c>
      <c r="AA9" s="80">
        <f t="shared" si="0"/>
        <v>50</v>
      </c>
      <c r="AB9" s="80">
        <v>8</v>
      </c>
    </row>
    <row r="10" spans="1:28" ht="24" customHeight="1" thickBot="1">
      <c r="A10" s="3">
        <v>7</v>
      </c>
      <c r="B10" s="4" t="s">
        <v>29</v>
      </c>
      <c r="C10" s="79" t="s">
        <v>22</v>
      </c>
      <c r="D10" s="79">
        <v>11</v>
      </c>
      <c r="E10" s="79" t="s">
        <v>15</v>
      </c>
      <c r="F10" s="80" t="s">
        <v>15</v>
      </c>
      <c r="G10" s="79">
        <v>3</v>
      </c>
      <c r="H10" s="79">
        <v>11</v>
      </c>
      <c r="I10" s="79" t="s">
        <v>15</v>
      </c>
      <c r="J10" s="80" t="s">
        <v>15</v>
      </c>
      <c r="K10" s="79">
        <v>2</v>
      </c>
      <c r="L10" s="79">
        <v>12</v>
      </c>
      <c r="M10" s="79" t="s">
        <v>30</v>
      </c>
      <c r="N10" s="80">
        <v>20</v>
      </c>
      <c r="O10" s="79">
        <v>6</v>
      </c>
      <c r="P10" s="80">
        <v>8</v>
      </c>
      <c r="Q10" s="81" t="s">
        <v>43</v>
      </c>
      <c r="R10" s="79">
        <v>5</v>
      </c>
      <c r="S10" s="80">
        <v>9</v>
      </c>
      <c r="T10" s="79">
        <v>21</v>
      </c>
      <c r="U10" s="79">
        <v>7</v>
      </c>
      <c r="V10" s="80">
        <v>7</v>
      </c>
      <c r="W10" s="79" t="s">
        <v>22</v>
      </c>
      <c r="X10" s="80">
        <v>12</v>
      </c>
      <c r="Y10" s="80">
        <f t="shared" si="1"/>
        <v>70</v>
      </c>
      <c r="Z10" s="80">
        <v>2</v>
      </c>
      <c r="AA10" s="80">
        <f t="shared" si="0"/>
        <v>90</v>
      </c>
      <c r="AB10" s="80">
        <v>3</v>
      </c>
    </row>
    <row r="11" spans="1:28" ht="24" customHeight="1" thickBot="1">
      <c r="A11" s="3">
        <v>8</v>
      </c>
      <c r="B11" s="4" t="s">
        <v>31</v>
      </c>
      <c r="C11" s="79">
        <v>7</v>
      </c>
      <c r="D11" s="79">
        <v>7</v>
      </c>
      <c r="E11" s="79" t="s">
        <v>15</v>
      </c>
      <c r="F11" s="80" t="s">
        <v>15</v>
      </c>
      <c r="G11" s="79">
        <v>4</v>
      </c>
      <c r="H11" s="79">
        <v>10</v>
      </c>
      <c r="I11" s="79" t="s">
        <v>15</v>
      </c>
      <c r="J11" s="80" t="s">
        <v>15</v>
      </c>
      <c r="K11" s="79">
        <v>4</v>
      </c>
      <c r="L11" s="79">
        <v>10</v>
      </c>
      <c r="M11" s="79" t="s">
        <v>15</v>
      </c>
      <c r="N11" s="80" t="s">
        <v>15</v>
      </c>
      <c r="O11" s="79">
        <v>5</v>
      </c>
      <c r="P11" s="80">
        <v>9</v>
      </c>
      <c r="Q11" s="81" t="s">
        <v>18</v>
      </c>
      <c r="R11" s="79">
        <v>10</v>
      </c>
      <c r="S11" s="80">
        <v>4</v>
      </c>
      <c r="T11" s="79">
        <v>10</v>
      </c>
      <c r="U11" s="79">
        <v>11</v>
      </c>
      <c r="V11" s="80">
        <v>3</v>
      </c>
      <c r="W11" s="79">
        <v>8</v>
      </c>
      <c r="X11" s="80">
        <v>6</v>
      </c>
      <c r="Y11" s="80">
        <f t="shared" si="1"/>
        <v>49</v>
      </c>
      <c r="Z11" s="80">
        <v>6</v>
      </c>
      <c r="AA11" s="80">
        <f t="shared" si="0"/>
        <v>49</v>
      </c>
      <c r="AB11" s="80">
        <v>10</v>
      </c>
    </row>
    <row r="12" spans="1:28" ht="24" customHeight="1" thickBot="1">
      <c r="A12" s="3">
        <v>9</v>
      </c>
      <c r="B12" s="4" t="s">
        <v>32</v>
      </c>
      <c r="C12" s="79">
        <v>9</v>
      </c>
      <c r="D12" s="79">
        <v>5</v>
      </c>
      <c r="E12" s="79" t="s">
        <v>22</v>
      </c>
      <c r="F12" s="80">
        <v>20</v>
      </c>
      <c r="G12" s="79" t="s">
        <v>16</v>
      </c>
      <c r="H12" s="79">
        <v>-5</v>
      </c>
      <c r="I12" s="79" t="s">
        <v>15</v>
      </c>
      <c r="J12" s="80" t="s">
        <v>15</v>
      </c>
      <c r="K12" s="79">
        <v>6</v>
      </c>
      <c r="L12" s="79">
        <v>8</v>
      </c>
      <c r="M12" s="79" t="s">
        <v>15</v>
      </c>
      <c r="N12" s="80" t="s">
        <v>15</v>
      </c>
      <c r="O12" s="79" t="s">
        <v>25</v>
      </c>
      <c r="P12" s="80">
        <v>11</v>
      </c>
      <c r="Q12" s="81" t="s">
        <v>33</v>
      </c>
      <c r="R12" s="79">
        <v>7</v>
      </c>
      <c r="S12" s="80">
        <v>7</v>
      </c>
      <c r="T12" s="79">
        <v>20</v>
      </c>
      <c r="U12" s="79" t="s">
        <v>22</v>
      </c>
      <c r="V12" s="80">
        <v>12</v>
      </c>
      <c r="W12" s="79">
        <v>4</v>
      </c>
      <c r="X12" s="80">
        <v>10</v>
      </c>
      <c r="Y12" s="80">
        <f t="shared" si="1"/>
        <v>48</v>
      </c>
      <c r="Z12" s="80">
        <v>7</v>
      </c>
      <c r="AA12" s="80">
        <f t="shared" si="0"/>
        <v>68</v>
      </c>
      <c r="AB12" s="80">
        <v>5</v>
      </c>
    </row>
    <row r="13" spans="1:28" ht="24" customHeight="1" thickBot="1">
      <c r="A13" s="3">
        <v>10</v>
      </c>
      <c r="B13" s="4" t="s">
        <v>34</v>
      </c>
      <c r="C13" s="79" t="s">
        <v>17</v>
      </c>
      <c r="D13" s="79">
        <v>13</v>
      </c>
      <c r="E13" s="79" t="s">
        <v>35</v>
      </c>
      <c r="F13" s="80">
        <v>10</v>
      </c>
      <c r="G13" s="79">
        <v>1</v>
      </c>
      <c r="H13" s="79">
        <v>13</v>
      </c>
      <c r="I13" s="79" t="s">
        <v>23</v>
      </c>
      <c r="J13" s="80">
        <v>10</v>
      </c>
      <c r="K13" s="79">
        <v>3</v>
      </c>
      <c r="L13" s="79">
        <v>11</v>
      </c>
      <c r="M13" s="79" t="s">
        <v>23</v>
      </c>
      <c r="N13" s="80">
        <v>10</v>
      </c>
      <c r="O13" s="79">
        <v>9</v>
      </c>
      <c r="P13" s="80">
        <v>5</v>
      </c>
      <c r="Q13" s="81" t="s">
        <v>36</v>
      </c>
      <c r="R13" s="79">
        <v>8</v>
      </c>
      <c r="S13" s="80">
        <v>6</v>
      </c>
      <c r="T13" s="79">
        <v>37</v>
      </c>
      <c r="U13" s="79">
        <v>4</v>
      </c>
      <c r="V13" s="80">
        <v>10</v>
      </c>
      <c r="W13" s="79" t="s">
        <v>25</v>
      </c>
      <c r="X13" s="80">
        <v>11</v>
      </c>
      <c r="Y13" s="80">
        <f t="shared" si="1"/>
        <v>69</v>
      </c>
      <c r="Z13" s="80">
        <v>3</v>
      </c>
      <c r="AA13" s="80">
        <f t="shared" si="0"/>
        <v>99</v>
      </c>
      <c r="AB13" s="80">
        <v>2</v>
      </c>
    </row>
    <row r="14" spans="1:28" ht="24" customHeight="1" thickBot="1">
      <c r="A14" s="3">
        <v>11</v>
      </c>
      <c r="B14" s="4" t="s">
        <v>37</v>
      </c>
      <c r="C14" s="79" t="s">
        <v>22</v>
      </c>
      <c r="D14" s="79">
        <v>11</v>
      </c>
      <c r="E14" s="79" t="s">
        <v>35</v>
      </c>
      <c r="F14" s="80">
        <v>10</v>
      </c>
      <c r="G14" s="79">
        <v>11</v>
      </c>
      <c r="H14" s="79">
        <v>3</v>
      </c>
      <c r="I14" s="79" t="s">
        <v>15</v>
      </c>
      <c r="J14" s="80" t="s">
        <v>15</v>
      </c>
      <c r="K14" s="79">
        <v>4</v>
      </c>
      <c r="L14" s="82">
        <v>10</v>
      </c>
      <c r="M14" s="79" t="s">
        <v>15</v>
      </c>
      <c r="N14" s="80" t="s">
        <v>15</v>
      </c>
      <c r="O14" s="79">
        <v>8</v>
      </c>
      <c r="P14" s="80">
        <v>6</v>
      </c>
      <c r="Q14" s="81" t="s">
        <v>44</v>
      </c>
      <c r="R14" s="79">
        <v>2</v>
      </c>
      <c r="S14" s="80">
        <v>12</v>
      </c>
      <c r="T14" s="79">
        <v>25</v>
      </c>
      <c r="U14" s="79">
        <v>6</v>
      </c>
      <c r="V14" s="80">
        <v>8</v>
      </c>
      <c r="W14" s="79">
        <v>12</v>
      </c>
      <c r="X14" s="80">
        <v>2</v>
      </c>
      <c r="Y14" s="80">
        <f t="shared" si="1"/>
        <v>52</v>
      </c>
      <c r="Z14" s="80">
        <v>4</v>
      </c>
      <c r="AA14" s="80">
        <f t="shared" si="0"/>
        <v>62</v>
      </c>
      <c r="AB14" s="80">
        <v>6</v>
      </c>
    </row>
    <row r="15" spans="1:28" ht="24" customHeight="1" thickBot="1">
      <c r="A15" s="3">
        <v>12</v>
      </c>
      <c r="B15" s="4" t="s">
        <v>38</v>
      </c>
      <c r="C15" s="79">
        <v>13</v>
      </c>
      <c r="D15" s="79">
        <v>1</v>
      </c>
      <c r="E15" s="79" t="s">
        <v>15</v>
      </c>
      <c r="F15" s="80" t="s">
        <v>15</v>
      </c>
      <c r="G15" s="79">
        <v>10</v>
      </c>
      <c r="H15" s="79">
        <v>4</v>
      </c>
      <c r="I15" s="79" t="s">
        <v>15</v>
      </c>
      <c r="J15" s="80" t="s">
        <v>15</v>
      </c>
      <c r="K15" s="79">
        <v>8</v>
      </c>
      <c r="L15" s="79">
        <v>6</v>
      </c>
      <c r="M15" s="79" t="s">
        <v>15</v>
      </c>
      <c r="N15" s="80" t="s">
        <v>15</v>
      </c>
      <c r="O15" s="79" t="s">
        <v>16</v>
      </c>
      <c r="P15" s="80">
        <v>-5</v>
      </c>
      <c r="Q15" s="81">
        <v>0</v>
      </c>
      <c r="R15" s="79">
        <v>13</v>
      </c>
      <c r="S15" s="80">
        <v>1</v>
      </c>
      <c r="T15" s="79">
        <v>5</v>
      </c>
      <c r="U15" s="79" t="s">
        <v>25</v>
      </c>
      <c r="V15" s="80">
        <v>11</v>
      </c>
      <c r="W15" s="79">
        <v>5</v>
      </c>
      <c r="X15" s="80">
        <v>9</v>
      </c>
      <c r="Y15" s="80">
        <f t="shared" si="1"/>
        <v>27</v>
      </c>
      <c r="Z15" s="80">
        <v>13</v>
      </c>
      <c r="AA15" s="80">
        <f t="shared" si="0"/>
        <v>27</v>
      </c>
      <c r="AB15" s="80">
        <v>13</v>
      </c>
    </row>
    <row r="16" spans="1:28" ht="24" customHeight="1" thickBot="1">
      <c r="A16" s="7">
        <v>13</v>
      </c>
      <c r="B16" s="8" t="s">
        <v>39</v>
      </c>
      <c r="C16" s="83">
        <v>6</v>
      </c>
      <c r="D16" s="83">
        <v>8</v>
      </c>
      <c r="E16" s="83" t="s">
        <v>35</v>
      </c>
      <c r="F16" s="84">
        <v>10</v>
      </c>
      <c r="G16" s="83">
        <v>9</v>
      </c>
      <c r="H16" s="83">
        <v>5</v>
      </c>
      <c r="I16" s="83" t="s">
        <v>15</v>
      </c>
      <c r="J16" s="84" t="s">
        <v>15</v>
      </c>
      <c r="K16" s="83">
        <v>12</v>
      </c>
      <c r="L16" s="83">
        <v>2</v>
      </c>
      <c r="M16" s="83" t="s">
        <v>40</v>
      </c>
      <c r="N16" s="84">
        <v>25</v>
      </c>
      <c r="O16" s="83">
        <v>6</v>
      </c>
      <c r="P16" s="84">
        <v>8</v>
      </c>
      <c r="Q16" s="85" t="s">
        <v>45</v>
      </c>
      <c r="R16" s="83">
        <v>1</v>
      </c>
      <c r="S16" s="84">
        <v>13</v>
      </c>
      <c r="T16" s="83">
        <v>13</v>
      </c>
      <c r="U16" s="83">
        <v>12</v>
      </c>
      <c r="V16" s="84">
        <v>2</v>
      </c>
      <c r="W16" s="83">
        <v>9</v>
      </c>
      <c r="X16" s="84">
        <v>5</v>
      </c>
      <c r="Y16" s="83">
        <f t="shared" si="1"/>
        <v>43</v>
      </c>
      <c r="Z16" s="84">
        <v>8</v>
      </c>
      <c r="AA16" s="83">
        <f t="shared" si="0"/>
        <v>78</v>
      </c>
      <c r="AB16" s="84">
        <v>4</v>
      </c>
    </row>
    <row r="17" ht="13.5" thickTop="1"/>
  </sheetData>
  <mergeCells count="18">
    <mergeCell ref="Y1:Z2"/>
    <mergeCell ref="AA1:AB2"/>
    <mergeCell ref="O1:P1"/>
    <mergeCell ref="Q1:S2"/>
    <mergeCell ref="T1:V2"/>
    <mergeCell ref="A1:A3"/>
    <mergeCell ref="B1:B3"/>
    <mergeCell ref="C1:F1"/>
    <mergeCell ref="G1:J1"/>
    <mergeCell ref="W1:X2"/>
    <mergeCell ref="C2:D2"/>
    <mergeCell ref="E2:F2"/>
    <mergeCell ref="G2:H2"/>
    <mergeCell ref="I2:J2"/>
    <mergeCell ref="K2:L2"/>
    <mergeCell ref="M2:N2"/>
    <mergeCell ref="O2:P2"/>
    <mergeCell ref="K1:N1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"/>
  <sheetViews>
    <sheetView tabSelected="1" view="pageBreakPreview" zoomScale="130" zoomScaleSheetLayoutView="130" workbookViewId="0" topLeftCell="A1">
      <selection activeCell="A1" sqref="A1"/>
    </sheetView>
  </sheetViews>
  <sheetFormatPr defaultColWidth="9.00390625" defaultRowHeight="12.75"/>
  <cols>
    <col min="1" max="1" width="3.875" style="18" customWidth="1"/>
    <col min="2" max="2" width="19.50390625" style="18" customWidth="1"/>
    <col min="3" max="3" width="7.125" style="18" customWidth="1"/>
    <col min="4" max="4" width="6.00390625" style="18" customWidth="1"/>
    <col min="5" max="5" width="5.875" style="18" customWidth="1"/>
    <col min="6" max="6" width="7.75390625" style="18" customWidth="1"/>
    <col min="7" max="7" width="6.25390625" style="18" customWidth="1"/>
    <col min="8" max="8" width="7.75390625" style="18" customWidth="1"/>
    <col min="9" max="9" width="5.875" style="18" customWidth="1"/>
    <col min="10" max="10" width="5.75390625" style="18" customWidth="1"/>
    <col min="11" max="11" width="7.75390625" style="18" customWidth="1"/>
    <col min="12" max="12" width="6.125" style="18" customWidth="1"/>
    <col min="13" max="16384" width="8.875" style="18" customWidth="1"/>
  </cols>
  <sheetData>
    <row r="1" spans="1:12" ht="12.75">
      <c r="A1" s="15"/>
      <c r="B1" s="33" t="s">
        <v>0</v>
      </c>
      <c r="C1" s="76" t="s">
        <v>69</v>
      </c>
      <c r="D1" s="77"/>
      <c r="E1" s="77"/>
      <c r="F1" s="77"/>
      <c r="G1" s="78"/>
      <c r="H1" s="76" t="s">
        <v>72</v>
      </c>
      <c r="I1" s="77"/>
      <c r="J1" s="77"/>
      <c r="K1" s="77"/>
      <c r="L1" s="78"/>
    </row>
    <row r="2" spans="1:12" ht="13.5" thickBot="1">
      <c r="A2" s="17"/>
      <c r="B2" s="34"/>
      <c r="C2" s="35" t="s">
        <v>68</v>
      </c>
      <c r="D2" s="36" t="s">
        <v>73</v>
      </c>
      <c r="E2" s="37" t="s">
        <v>70</v>
      </c>
      <c r="F2" s="36" t="s">
        <v>71</v>
      </c>
      <c r="G2" s="38" t="s">
        <v>48</v>
      </c>
      <c r="H2" s="39" t="s">
        <v>68</v>
      </c>
      <c r="I2" s="39" t="s">
        <v>73</v>
      </c>
      <c r="J2" s="40" t="s">
        <v>70</v>
      </c>
      <c r="K2" s="39" t="s">
        <v>71</v>
      </c>
      <c r="L2" s="41" t="s">
        <v>48</v>
      </c>
    </row>
    <row r="3" spans="1:12" ht="21" customHeight="1">
      <c r="A3" s="15">
        <v>1</v>
      </c>
      <c r="B3" s="16" t="s">
        <v>14</v>
      </c>
      <c r="C3" s="17">
        <f>туризм!U4</f>
        <v>-2</v>
      </c>
      <c r="D3" s="18">
        <f>краєзнавство!X4</f>
        <v>8</v>
      </c>
      <c r="E3" s="19">
        <f>SUM(C3,D3)</f>
        <v>6</v>
      </c>
      <c r="F3" s="18">
        <v>1</v>
      </c>
      <c r="G3" s="20">
        <v>10</v>
      </c>
      <c r="H3" s="21">
        <f>туризм!W4</f>
        <v>-2</v>
      </c>
      <c r="I3" s="21">
        <f>краєзнавство!AA4</f>
        <v>29</v>
      </c>
      <c r="J3" s="22">
        <f>SUM(H3,I3)</f>
        <v>27</v>
      </c>
      <c r="K3" s="21">
        <v>3</v>
      </c>
      <c r="L3" s="23">
        <v>12</v>
      </c>
    </row>
    <row r="4" spans="1:12" ht="21" customHeight="1">
      <c r="A4" s="17">
        <v>2</v>
      </c>
      <c r="B4" s="24" t="s">
        <v>19</v>
      </c>
      <c r="C4" s="17">
        <f>туризм!U5</f>
        <v>16</v>
      </c>
      <c r="D4" s="18">
        <f>краєзнавство!X5</f>
        <v>3</v>
      </c>
      <c r="E4" s="19">
        <f aca="true" t="shared" si="0" ref="E4:E15">SUM(C4,D4)</f>
        <v>19</v>
      </c>
      <c r="F4" s="18">
        <v>2</v>
      </c>
      <c r="G4" s="20">
        <v>9</v>
      </c>
      <c r="H4" s="18">
        <f>туризм!W5</f>
        <v>16</v>
      </c>
      <c r="I4" s="18">
        <f>краєзнавство!AA5</f>
        <v>42</v>
      </c>
      <c r="J4" s="19">
        <f aca="true" t="shared" si="1" ref="J4:J15">SUM(H4,I4)</f>
        <v>58</v>
      </c>
      <c r="K4" s="18">
        <v>6</v>
      </c>
      <c r="L4" s="20">
        <v>9</v>
      </c>
    </row>
    <row r="5" spans="1:12" ht="21" customHeight="1">
      <c r="A5" s="17">
        <v>3</v>
      </c>
      <c r="B5" s="24" t="s">
        <v>21</v>
      </c>
      <c r="C5" s="17">
        <f>туризм!U6</f>
        <v>99</v>
      </c>
      <c r="D5" s="18">
        <f>краєзнавство!X6</f>
        <v>13</v>
      </c>
      <c r="E5" s="19">
        <f t="shared" si="0"/>
        <v>112</v>
      </c>
      <c r="F5" s="18">
        <v>11</v>
      </c>
      <c r="G5" s="20">
        <v>1</v>
      </c>
      <c r="H5" s="18">
        <f>туризм!W6</f>
        <v>319</v>
      </c>
      <c r="I5" s="18">
        <f>краєзнавство!AA6</f>
        <v>232</v>
      </c>
      <c r="J5" s="19">
        <f t="shared" si="1"/>
        <v>551</v>
      </c>
      <c r="K5" s="18">
        <v>55</v>
      </c>
      <c r="L5" s="20">
        <v>1</v>
      </c>
    </row>
    <row r="6" spans="1:12" ht="21" customHeight="1">
      <c r="A6" s="17">
        <v>4</v>
      </c>
      <c r="B6" s="24" t="s">
        <v>24</v>
      </c>
      <c r="C6" s="17">
        <f>туризм!U7</f>
        <v>27</v>
      </c>
      <c r="D6" s="18">
        <f>краєзнавство!X7</f>
        <v>4</v>
      </c>
      <c r="E6" s="19">
        <f t="shared" si="0"/>
        <v>31</v>
      </c>
      <c r="F6" s="18">
        <v>3</v>
      </c>
      <c r="G6" s="20">
        <v>8</v>
      </c>
      <c r="H6" s="18">
        <f>туризм!W7</f>
        <v>27</v>
      </c>
      <c r="I6" s="18">
        <f>краєзнавство!AA7</f>
        <v>53</v>
      </c>
      <c r="J6" s="19">
        <f t="shared" si="1"/>
        <v>80</v>
      </c>
      <c r="K6" s="25">
        <v>8</v>
      </c>
      <c r="L6" s="20">
        <v>8</v>
      </c>
    </row>
    <row r="7" spans="1:12" ht="21" customHeight="1">
      <c r="A7" s="17">
        <v>5</v>
      </c>
      <c r="B7" s="24" t="s">
        <v>26</v>
      </c>
      <c r="C7" s="17">
        <f>туризм!U8</f>
        <v>39</v>
      </c>
      <c r="D7" s="18">
        <f>краєзнавство!X8</f>
        <v>7</v>
      </c>
      <c r="E7" s="19">
        <f t="shared" si="0"/>
        <v>46</v>
      </c>
      <c r="F7" s="18">
        <v>5</v>
      </c>
      <c r="G7" s="20">
        <v>6</v>
      </c>
      <c r="H7" s="18">
        <f>туризм!W8</f>
        <v>39</v>
      </c>
      <c r="I7" s="18">
        <f>краєзнавство!AA8</f>
        <v>50</v>
      </c>
      <c r="J7" s="19">
        <f t="shared" si="1"/>
        <v>89</v>
      </c>
      <c r="K7" s="25">
        <v>9</v>
      </c>
      <c r="L7" s="20">
        <v>6</v>
      </c>
    </row>
    <row r="8" spans="1:12" ht="21" customHeight="1">
      <c r="A8" s="17">
        <v>6</v>
      </c>
      <c r="B8" s="24" t="s">
        <v>28</v>
      </c>
      <c r="C8" s="17">
        <f>туризм!U9</f>
        <v>2</v>
      </c>
      <c r="D8" s="18">
        <f>краєзнавство!X9</f>
        <v>1</v>
      </c>
      <c r="E8" s="19">
        <f t="shared" si="0"/>
        <v>3</v>
      </c>
      <c r="F8" s="18">
        <v>0</v>
      </c>
      <c r="G8" s="20">
        <v>11</v>
      </c>
      <c r="H8" s="18">
        <f>туризм!W9</f>
        <v>2</v>
      </c>
      <c r="I8" s="18">
        <f>краєзнавство!AA9</f>
        <v>50</v>
      </c>
      <c r="J8" s="19">
        <f t="shared" si="1"/>
        <v>52</v>
      </c>
      <c r="K8" s="25">
        <v>5</v>
      </c>
      <c r="L8" s="26">
        <v>10</v>
      </c>
    </row>
    <row r="9" spans="1:12" ht="21" customHeight="1">
      <c r="A9" s="17">
        <v>7</v>
      </c>
      <c r="B9" s="24" t="s">
        <v>29</v>
      </c>
      <c r="C9" s="17">
        <f>туризм!U10</f>
        <v>91</v>
      </c>
      <c r="D9" s="18">
        <f>краєзнавство!X10</f>
        <v>12</v>
      </c>
      <c r="E9" s="19">
        <f t="shared" si="0"/>
        <v>103</v>
      </c>
      <c r="F9" s="18">
        <v>10</v>
      </c>
      <c r="G9" s="20">
        <v>2</v>
      </c>
      <c r="H9" s="18">
        <f>туризм!W10</f>
        <v>111</v>
      </c>
      <c r="I9" s="18">
        <f>краєзнавство!AA10</f>
        <v>90</v>
      </c>
      <c r="J9" s="19">
        <f t="shared" si="1"/>
        <v>201</v>
      </c>
      <c r="K9" s="25">
        <v>20</v>
      </c>
      <c r="L9" s="20">
        <v>3</v>
      </c>
    </row>
    <row r="10" spans="1:12" ht="21" customHeight="1">
      <c r="A10" s="17">
        <v>8</v>
      </c>
      <c r="B10" s="24" t="s">
        <v>31</v>
      </c>
      <c r="C10" s="17">
        <f>туризм!U11</f>
        <v>43</v>
      </c>
      <c r="D10" s="18">
        <f>краєзнавство!X11</f>
        <v>6</v>
      </c>
      <c r="E10" s="19">
        <f t="shared" si="0"/>
        <v>49</v>
      </c>
      <c r="F10" s="18">
        <v>5</v>
      </c>
      <c r="G10" s="20">
        <v>6</v>
      </c>
      <c r="H10" s="18">
        <f>туризм!W11</f>
        <v>43</v>
      </c>
      <c r="I10" s="18">
        <f>краєзнавство!AA11</f>
        <v>49</v>
      </c>
      <c r="J10" s="19">
        <f t="shared" si="1"/>
        <v>92</v>
      </c>
      <c r="K10" s="25">
        <v>9</v>
      </c>
      <c r="L10" s="26">
        <v>6</v>
      </c>
    </row>
    <row r="11" spans="1:12" ht="21" customHeight="1">
      <c r="A11" s="17">
        <v>9</v>
      </c>
      <c r="B11" s="24" t="s">
        <v>32</v>
      </c>
      <c r="C11" s="17">
        <f>туризм!U12</f>
        <v>54</v>
      </c>
      <c r="D11" s="18">
        <f>краєзнавство!X12</f>
        <v>10</v>
      </c>
      <c r="E11" s="19">
        <f t="shared" si="0"/>
        <v>64</v>
      </c>
      <c r="F11" s="18">
        <v>6</v>
      </c>
      <c r="G11" s="20">
        <v>5</v>
      </c>
      <c r="H11" s="18">
        <f>туризм!W12</f>
        <v>54</v>
      </c>
      <c r="I11" s="18">
        <f>краєзнавство!AA12</f>
        <v>68</v>
      </c>
      <c r="J11" s="19">
        <f t="shared" si="1"/>
        <v>122</v>
      </c>
      <c r="K11" s="25">
        <v>12</v>
      </c>
      <c r="L11" s="20">
        <v>5</v>
      </c>
    </row>
    <row r="12" spans="1:12" ht="21" customHeight="1">
      <c r="A12" s="17">
        <v>10</v>
      </c>
      <c r="B12" s="24" t="s">
        <v>34</v>
      </c>
      <c r="C12" s="17">
        <f>туризм!U13</f>
        <v>72</v>
      </c>
      <c r="D12" s="18">
        <f>краєзнавство!X13</f>
        <v>11</v>
      </c>
      <c r="E12" s="19">
        <f t="shared" si="0"/>
        <v>83</v>
      </c>
      <c r="F12" s="18">
        <v>8</v>
      </c>
      <c r="G12" s="20">
        <v>4</v>
      </c>
      <c r="H12" s="18">
        <f>туризм!W13</f>
        <v>142</v>
      </c>
      <c r="I12" s="18">
        <f>краєзнавство!AA13</f>
        <v>99</v>
      </c>
      <c r="J12" s="19">
        <f t="shared" si="1"/>
        <v>241</v>
      </c>
      <c r="K12" s="25">
        <v>24</v>
      </c>
      <c r="L12" s="20">
        <v>2</v>
      </c>
    </row>
    <row r="13" spans="1:12" ht="21" customHeight="1">
      <c r="A13" s="17">
        <v>11</v>
      </c>
      <c r="B13" s="24" t="s">
        <v>37</v>
      </c>
      <c r="C13" s="17">
        <f>туризм!U14</f>
        <v>-17</v>
      </c>
      <c r="D13" s="18">
        <f>краєзнавство!X14</f>
        <v>2</v>
      </c>
      <c r="E13" s="19">
        <f t="shared" si="0"/>
        <v>-15</v>
      </c>
      <c r="F13" s="18">
        <v>0</v>
      </c>
      <c r="G13" s="20">
        <v>11</v>
      </c>
      <c r="H13" s="18">
        <f>туризм!W14</f>
        <v>-17</v>
      </c>
      <c r="I13" s="18">
        <f>краєзнавство!AA14</f>
        <v>62</v>
      </c>
      <c r="J13" s="19">
        <f t="shared" si="1"/>
        <v>45</v>
      </c>
      <c r="K13" s="25">
        <v>5</v>
      </c>
      <c r="L13" s="26">
        <v>10</v>
      </c>
    </row>
    <row r="14" spans="1:12" ht="21" customHeight="1">
      <c r="A14" s="17">
        <v>12</v>
      </c>
      <c r="B14" s="24" t="s">
        <v>62</v>
      </c>
      <c r="C14" s="17">
        <f>туризм!U15</f>
        <v>-30</v>
      </c>
      <c r="D14" s="18">
        <f>краєзнавство!X15</f>
        <v>9</v>
      </c>
      <c r="E14" s="19">
        <f t="shared" si="0"/>
        <v>-21</v>
      </c>
      <c r="F14" s="18">
        <v>0</v>
      </c>
      <c r="G14" s="20">
        <v>11</v>
      </c>
      <c r="H14" s="18">
        <f>туризм!W15</f>
        <v>-30</v>
      </c>
      <c r="I14" s="18">
        <f>краєзнавство!AA15</f>
        <v>27</v>
      </c>
      <c r="J14" s="19">
        <f t="shared" si="1"/>
        <v>-3</v>
      </c>
      <c r="K14" s="25">
        <v>0</v>
      </c>
      <c r="L14" s="26">
        <v>13</v>
      </c>
    </row>
    <row r="15" spans="1:12" ht="21" customHeight="1" thickBot="1">
      <c r="A15" s="27">
        <v>13</v>
      </c>
      <c r="B15" s="28" t="s">
        <v>63</v>
      </c>
      <c r="C15" s="27">
        <f>туризм!U16</f>
        <v>89</v>
      </c>
      <c r="D15" s="29">
        <f>краєзнавство!X16</f>
        <v>5</v>
      </c>
      <c r="E15" s="30">
        <f t="shared" si="0"/>
        <v>94</v>
      </c>
      <c r="F15" s="29">
        <v>9</v>
      </c>
      <c r="G15" s="31">
        <v>3</v>
      </c>
      <c r="H15" s="29">
        <f>туризм!W16</f>
        <v>89</v>
      </c>
      <c r="I15" s="29">
        <f>краєзнавство!AA16</f>
        <v>78</v>
      </c>
      <c r="J15" s="30">
        <f t="shared" si="1"/>
        <v>167</v>
      </c>
      <c r="K15" s="32">
        <v>17</v>
      </c>
      <c r="L15" s="31">
        <v>4</v>
      </c>
    </row>
  </sheetData>
  <mergeCells count="2">
    <mergeCell ref="C1:G1"/>
    <mergeCell ref="H1:L1"/>
  </mergeCells>
  <printOptions/>
  <pageMargins left="0.3937007874015748" right="0.3937007874015748" top="0" bottom="0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o_O</dc:creator>
  <cp:keywords/>
  <dc:description/>
  <cp:lastModifiedBy>o_O</cp:lastModifiedBy>
  <cp:lastPrinted>2014-06-24T10:47:58Z</cp:lastPrinted>
  <dcterms:created xsi:type="dcterms:W3CDTF">2014-06-23T11:22:27Z</dcterms:created>
  <dcterms:modified xsi:type="dcterms:W3CDTF">2014-06-26T12:23:13Z</dcterms:modified>
  <cp:category/>
  <cp:version/>
  <cp:contentType/>
  <cp:contentStatus/>
</cp:coreProperties>
</file>